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P:\My Documents 9-16\GRANTS 2022\America Rescue Plan RFP\"/>
    </mc:Choice>
  </mc:AlternateContent>
  <bookViews>
    <workbookView xWindow="0" yWindow="0" windowWidth="17376" windowHeight="5976"/>
  </bookViews>
  <sheets>
    <sheet name="Budget Proposal" sheetId="5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5" l="1"/>
  <c r="C9" i="5"/>
  <c r="C42" i="5" l="1"/>
  <c r="C23" i="5"/>
  <c r="C44" i="5" s="1"/>
  <c r="B42" i="5" l="1"/>
  <c r="B23" i="5"/>
  <c r="B44" i="5" s="1"/>
</calcChain>
</file>

<file path=xl/sharedStrings.xml><?xml version="1.0" encoding="utf-8"?>
<sst xmlns="http://schemas.openxmlformats.org/spreadsheetml/2006/main" count="19" uniqueCount="18">
  <si>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</si>
  <si>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</si>
  <si>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</si>
  <si>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</si>
  <si>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</si>
  <si>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</si>
  <si>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</si>
  <si>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</si>
  <si>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</si>
  <si>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</si>
  <si>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 xml:space="preserve">Volunteers of America of Western New York, Inc. </t>
  </si>
  <si>
    <t>Note:  Other positions will be covered by other revenue sources</t>
  </si>
  <si>
    <t>100% of Agritherapist - Yrs 2-4 - focused on mental health of veterans</t>
  </si>
  <si>
    <r>
      <t xml:space="preserve">50% of Project Manager (FTE) - </t>
    </r>
    <r>
      <rPr>
        <sz val="8"/>
        <color theme="1"/>
        <rFont val="Calibri"/>
        <family val="2"/>
      </rPr>
      <t>Yrs. 2-4</t>
    </r>
  </si>
  <si>
    <r>
      <t xml:space="preserve">50% of Hydroponic Team Member (FTE) - </t>
    </r>
    <r>
      <rPr>
        <sz val="8"/>
        <color theme="1"/>
        <rFont val="Calibri"/>
        <family val="2"/>
      </rPr>
      <t xml:space="preserve">Yrs 2-4 </t>
    </r>
  </si>
  <si>
    <t xml:space="preserve">50% of Hydroponic Team Member (FTE) - Yrs 2-4 </t>
  </si>
  <si>
    <t xml:space="preserve"> </t>
  </si>
  <si>
    <t>Construction of the Hydroponic Farm  - 30% of cost to build the complex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</si>
</sst>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3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4"/>
  <sheetViews>
    <sheetView tabSelected="1" zoomScale="130" zoomScaleNormal="130" workbookViewId="0">
      <selection activeCell="B25" sqref="B25"/>
    </sheetView>
  </sheetViews>
  <sheetFormatPr defaultColWidth="14.44140625" defaultRowHeight="13.2"/>
  <cols>
    <col min="1" max="1" width="58.21875" style="5" customWidth="1"/>
    <col min="2" max="2" width="17.5546875" style="5" customWidth="1"/>
    <col min="3" max="3" width="19.44140625" style="5" customWidth="1"/>
    <col min="4" max="4" width="29.21875" style="5" customWidth="1"/>
    <col min="5" max="16384" width="14.44140625" style="5"/>
  </cols>
  <sheetData>
    <row r="1" spans="1:26" ht="38.25" customHeight="1">
      <c r="A1" s="42" t="s">
        <v>6</v>
      </c>
      <c r="B1" s="43"/>
      <c r="C1" s="44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45" t="s">
        <v>4</v>
      </c>
      <c r="B2" s="46"/>
      <c r="C2" s="47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39" t="s">
        <v>10</v>
      </c>
      <c r="B3" s="40"/>
      <c r="C3" s="41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13</v>
      </c>
      <c r="B5" s="30"/>
      <c r="C5" s="31">
        <f>35000*3</f>
        <v>105000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14</v>
      </c>
      <c r="B6" s="30"/>
      <c r="C6" s="31">
        <v>60000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15</v>
      </c>
      <c r="B7" s="30"/>
      <c r="C7" s="31">
        <v>60000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15</v>
      </c>
      <c r="B8" s="30"/>
      <c r="C8" s="31">
        <v>60000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 t="s">
        <v>12</v>
      </c>
      <c r="B9" s="30"/>
      <c r="C9" s="31">
        <f>50000*3</f>
        <v>150000</v>
      </c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0"/>
      <c r="C10" s="31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 t="s">
        <v>11</v>
      </c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 t="s">
        <v>16</v>
      </c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29"/>
      <c r="B20" s="32"/>
      <c r="C20" s="33"/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29"/>
      <c r="B21" s="32"/>
      <c r="C21" s="33"/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6" t="s">
        <v>5</v>
      </c>
      <c r="B22" s="32"/>
      <c r="C22" s="33">
        <v>97500</v>
      </c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6" t="s">
        <v>0</v>
      </c>
      <c r="B23" s="11">
        <f>SUM(B5:B22)</f>
        <v>0</v>
      </c>
      <c r="C23" s="22">
        <f>SUM(C5:C22)</f>
        <v>532500</v>
      </c>
      <c r="D23" s="16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6"/>
      <c r="B24" s="27"/>
      <c r="C24" s="28"/>
      <c r="D24" s="16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"/>
      <c r="B25" s="12"/>
      <c r="C25" s="12"/>
      <c r="D25" s="1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1" t="s">
        <v>1</v>
      </c>
      <c r="B26" s="12"/>
      <c r="C26" s="23"/>
      <c r="D26" s="17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17</v>
      </c>
      <c r="B27" s="34">
        <v>750000</v>
      </c>
      <c r="C27" s="34">
        <v>750000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/>
      <c r="B28" s="35"/>
      <c r="C28" s="34"/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/>
      <c r="B29" s="34"/>
      <c r="C29" s="34"/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/>
      <c r="B30" s="34"/>
      <c r="C30" s="34"/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9"/>
      <c r="B31" s="34"/>
      <c r="C31" s="34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/>
      <c r="B32" s="34"/>
      <c r="C32" s="34"/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/>
      <c r="B33" s="34"/>
      <c r="C33" s="34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5"/>
      <c r="C34" s="34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5"/>
      <c r="C35" s="34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29"/>
      <c r="B40" s="34"/>
      <c r="C40" s="34"/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29"/>
      <c r="B41" s="34"/>
      <c r="C41" s="34"/>
      <c r="D41" s="18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36" t="s">
        <v>2</v>
      </c>
      <c r="B42" s="13">
        <f>SUM(B27:B41)</f>
        <v>750000</v>
      </c>
      <c r="C42" s="24">
        <f>SUM(C27:C41)</f>
        <v>750000</v>
      </c>
      <c r="D42" s="18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3"/>
      <c r="B43" s="12"/>
      <c r="C43" s="23"/>
      <c r="D43" s="1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36" t="s">
        <v>3</v>
      </c>
      <c r="B44" s="13">
        <f>SUM(B23+B42)</f>
        <v>750000</v>
      </c>
      <c r="C44" s="24">
        <f>C23+C42</f>
        <v>1282500</v>
      </c>
      <c r="D44" s="1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>
      <c r="A45" s="2"/>
      <c r="B45" s="4"/>
      <c r="C45" s="4"/>
      <c r="D45" s="4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3.8">
      <c r="A46" s="8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>
      <c r="A47" s="9"/>
      <c r="B47" s="10"/>
      <c r="C47" s="10"/>
      <c r="D47" s="9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>
      <c r="A48" s="9"/>
      <c r="B48" s="9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7"/>
      <c r="B50" s="6"/>
      <c r="C50" s="9"/>
      <c r="D50" s="9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>
      <c r="A52" s="7"/>
      <c r="B52" s="6"/>
      <c r="C52" s="6"/>
      <c r="D52" s="6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>
      <c r="A53" s="6"/>
      <c r="B53" s="6"/>
      <c r="C53" s="6"/>
      <c r="D53" s="6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3.8">
      <c r="A54" s="8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>
      <c r="A55" s="9"/>
      <c r="B55" s="10"/>
      <c r="C55" s="10"/>
      <c r="D55" s="9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>
      <c r="A56" s="9"/>
      <c r="B56" s="9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7"/>
      <c r="B58" s="6"/>
      <c r="C58" s="9"/>
      <c r="D58" s="9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6"/>
      <c r="B59" s="6"/>
      <c r="C59" s="6"/>
      <c r="D59" s="6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7"/>
      <c r="B60" s="6"/>
      <c r="C60" s="6"/>
      <c r="D60" s="6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>
      <c r="A62" s="2"/>
      <c r="B62" s="2"/>
      <c r="C62" s="2"/>
      <c r="D62" s="2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>
      <c r="A63" s="2"/>
      <c r="B63" s="2"/>
      <c r="C63" s="2"/>
      <c r="D63" s="2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 Proposal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Patty Drake</cp:lastModifiedBy>
  <cp:lastPrinted>2022-05-12T21:23:30Z</cp:lastPrinted>
  <dcterms:created xsi:type="dcterms:W3CDTF">2021-06-22T14:27:05Z</dcterms:created>
  <dcterms:modified xsi:type="dcterms:W3CDTF">2022-07-21T14:49:08Z</dcterms:modified>
</cp:coreProperties>
</file>